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68163771f4dd0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 firstSheet="0"/>
  </bookViews>
  <sheets>
    <sheet name="Worked example" sheetId="2" r:id="R4b1a0acbaf434cf5"/>
    <sheet name="Blank template" sheetId="1" r:id="Rea9c1976443043a5"/>
  </sheet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.###"/>
    <x:numFmt numFmtId="202" formatCode="#,##0.00"/>
    <x:numFmt numFmtId="203" formatCode="#,##0.00##"/>
    <x:numFmt numFmtId="204" formatCode="#,##0"/>
  </x:numFmts>
  <x:fonts count="7">
    <x:font>
      <x:sz val="11"/>
      <x:name val="Carlito"/>
    </x:font>
    <x:font>
      <x:sz val="11"/>
      <x:color rgb="FF17221D"/>
      <x:name val="Arial"/>
    </x:font>
    <x:font>
      <x:b/>
      <x:sz val="16"/>
      <x:color rgb="FF17221D"/>
      <x:name val="Arial"/>
    </x:font>
    <x:font>
      <x:b/>
      <x:sz val="11"/>
      <x:color rgb="FFC93D20"/>
      <x:name val="Arial"/>
    </x:font>
    <x:font>
      <x:sz val="11"/>
      <x:color rgb="FF59655E"/>
      <x:name val="Arial"/>
    </x:font>
    <x:font>
      <x:b/>
      <x:sz val="11"/>
      <x:color rgb="FFFFFFFF"/>
      <x:name val="Arial"/>
    </x:font>
    <x:font>
      <x:b/>
      <x:sz val="11"/>
      <x:color rgb="FF17221D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221D"/>
      </x:patternFill>
    </x:fill>
    <x:fill>
      <x:patternFill patternType="solid">
        <x:fgColor rgb="FFFFF9E9"/>
      </x:patternFill>
    </x:fill>
    <x:fill>
      <x:patternFill patternType="solid">
        <x:fgColor rgb="FFE9EDEA"/>
      </x:patternFill>
    </x:fill>
    <x:fill>
      <x:patternFill patternType="solid">
        <x:fgColor rgb="FFEAF0EB"/>
      </x:patternFill>
    </x:fill>
    <x:fill>
      <x:patternFill patternType="solid">
        <x:fgColor rgb="FF17221D"/>
      </x:patternFill>
    </x:fill>
    <x:fill>
      <x:patternFill patternType="solid">
        <x:fgColor rgb="FFFFF9E9"/>
      </x:patternFill>
    </x:fill>
    <x:fill>
      <x:patternFill patternType="solid">
        <x:fgColor rgb="FFEAF0EB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C93D2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CDD4CE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3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horizontal="right" vertical="top" wrapText="1"/>
    </x:xf>
    <x:xf numFmtId="201" fontId="1" fillId="3" borderId="0" xfId="0" applyNumberFormat="1" applyFont="1" applyFill="1" applyBorder="1" applyAlignment="1">
      <x:alignment horizontal="right" vertical="top" wrapText="1"/>
    </x:xf>
    <x:xf numFmtId="203" fontId="1" fillId="3" borderId="0" xfId="0" applyNumberFormat="1" applyFont="1" applyFill="1" applyBorder="1" applyAlignment="1">
      <x:alignment horizontal="right" vertical="top" wrapText="1"/>
    </x:xf>
    <x:xf numFmtId="202" fontId="1" fillId="3" borderId="0" xfId="0" applyNumberFormat="1" applyFont="1" applyFill="1" applyBorder="1" applyAlignment="1">
      <x:alignment horizontal="right" vertical="top" wrapText="1"/>
    </x:xf>
    <x:xf numFmtId="202" fontId="1" fillId="5" borderId="0" xfId="0" applyNumberFormat="1" applyFont="1" applyFill="1" applyBorder="1" applyAlignment="1">
      <x:alignment horizontal="right"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 wrapText="1"/>
    </x:xf>
    <x:xf numFmtId="202" fontId="6" fillId="5" borderId="0" xfId="0" applyNumberFormat="1" applyFont="1" applyFill="1" applyBorder="1" applyAlignment="1">
      <x:alignment horizontal="right" vertical="top" wrapText="1"/>
    </x:xf>
    <x:xf numFmtId="0" fontId="6" fillId="0" borderId="5" xfId="0" applyNumberFormat="1" applyFont="1" applyFill="1" applyBorder="1" applyAlignment="1">
      <x:alignment vertical="center" wrapText="1"/>
    </x:xf>
    <x:xf numFmtId="202" fontId="6" fillId="5" borderId="5" xfId="0" applyNumberFormat="1" applyFont="1" applyFill="1" applyBorder="1" applyAlignment="1">
      <x:alignment horizontal="right" vertical="top" wrapText="1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5" fillId="6" borderId="2" xfId="0" applyNumberFormat="1" applyFont="1" applyFill="1" applyBorder="1" applyAlignment="1">
      <x:alignment horizontal="center" vertical="center"/>
    </x:xf>
    <x:xf numFmtId="0" fontId="5" fillId="6" borderId="3" xfId="0" applyNumberFormat="1" applyFont="1" applyFill="1" applyBorder="1" applyAlignment="1">
      <x:alignment horizontal="center" vertical="center"/>
    </x:xf>
    <x:xf numFmtId="0" fontId="5" fillId="6" borderId="4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4" fontId="1" fillId="7" borderId="0" xfId="0" applyNumberFormat="1" applyFont="1" applyFill="1" applyBorder="1" applyAlignment="1">
      <x:alignment horizontal="right" vertical="center"/>
    </x:xf>
    <x:xf numFmtId="202" fontId="1" fillId="7" borderId="0" xfId="0" applyNumberFormat="1" applyFont="1" applyFill="1" applyBorder="1" applyAlignment="1">
      <x:alignment horizontal="right" vertical="center"/>
    </x:xf>
    <x:xf numFmtId="202" fontId="1" fillId="8" borderId="0" xfId="0" applyNumberFormat="1" applyFont="1" applyFill="1" applyBorder="1" applyAlignment="1">
      <x:alignment horizontal="right" vertical="center"/>
    </x:xf>
    <x:xf numFmtId="202" fontId="6" fillId="8" borderId="0" xfId="0" applyNumberFormat="1" applyFont="1" applyFill="1" applyBorder="1" applyAlignment="1">
      <x:alignment horizontal="right" vertical="center"/>
    </x:xf>
    <x:xf numFmtId="0" fontId="6" fillId="0" borderId="5" xfId="0" applyNumberFormat="1" applyFont="1" applyFill="1" applyBorder="1" applyAlignment="1">
      <x:alignment vertical="center"/>
    </x:xf>
    <x:xf numFmtId="202" fontId="6" fillId="8" borderId="5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4">
    <x:dxf>
      <x:font>
        <x:color rgb="FF9D2914"/>
      </x:font>
      <x:fill>
        <x:patternFill>
          <x:bgColor rgb="FFFBE7DF"/>
        </x:patternFill>
      </x:fill>
    </x:dxf>
    <x:dxf>
      <x:font>
        <x:color rgb="FF9D2914"/>
      </x:font>
      <x:fill>
        <x:patternFill>
          <x:bgColor rgb="FFFBE7DF"/>
        </x:patternFill>
      </x:fill>
    </x:dxf>
    <x:dxf>
      <x:font>
        <x:color rgb="FF9D2914"/>
      </x:font>
      <x:fill>
        <x:patternFill>
          <x:bgColor rgb="FFFBE7DF"/>
        </x:patternFill>
      </x:fill>
    </x:dxf>
    <x:dxf>
      <x:font>
        <x:b/>
        <x:color rgb="FF9D2914"/>
      </x:font>
      <x:fill>
        <x:patternFill patternType="solid">
          <x:bgColor rgb="FFFB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ba49a96fe4ef4" /><Relationship Type="http://schemas.openxmlformats.org/officeDocument/2006/relationships/theme" Target="/xl/theme/theme1.xml" Id="Rb5ecc7043e9d4661" /><Relationship Type="http://schemas.openxmlformats.org/officeDocument/2006/relationships/sharedStrings" Target="/xl/sharedStrings.xml" Id="R2f03613ba2b94cb7" /><Relationship Type="http://schemas.openxmlformats.org/officeDocument/2006/relationships/worksheet" Target="/xl/worksheets/sheet1.xml" Id="Rea9c1976443043a5" /><Relationship Type="http://schemas.openxmlformats.org/officeDocument/2006/relationships/worksheet" Target="/xl/worksheets/sheet2.xml" Id="R4b1a0acbaf434c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221D"/>
  </sheetPr>
  <sheetViews>
    <sheetView showGridLines="0" workbookViewId="0" tabSelected="0">
      <pane xSplit="1" ySplit="7" topLeftCell="B8" activePane="bottomRight" state="frozen"/>
    </sheetView>
  </sheetViews>
  <sheetFormatPr defaultRowHeight="15"/>
  <cols>
    <col min="1" max="1" width="34" hidden="0" customWidth="1"/>
    <col min="2" max="2" width="37" hidden="0" customWidth="1"/>
    <col min="3" max="3" width="37" hidden="0" customWidth="1"/>
    <col min="4" max="4" width="37" hidden="0" customWidth="1"/>
  </cols>
  <sheetData>
    <row r="1" ht="10" customHeight="1">
      <c r="A1" s="2"/>
      <c r="B1" s="2"/>
      <c r="C1" s="2"/>
      <c r="D1" s="2"/>
    </row>
    <row r="2" ht="30" customHeight="1">
      <c r="A2" s="3" t="str">
        <v>Supplier quotation comparison</v>
      </c>
      <c r="B2" s="2"/>
      <c r="C2" s="2"/>
      <c r="D2" s="2"/>
    </row>
    <row r="3" ht="25" customHeight="1">
      <c r="A3" s="5" t="str">
        <v>ARBO Procurement</v>
      </c>
      <c r="B3" s="6"/>
      <c r="C3" s="6"/>
      <c r="D3" s="6"/>
    </row>
    <row r="4" ht="25" customHeight="1">
      <c r="A4" s="7" t="str">
        <v>Compare one product and specification across three supplier quotations.</v>
      </c>
      <c r="B4" s="7"/>
      <c r="C4" s="7"/>
      <c r="D4" s="7"/>
    </row>
    <row r="5" ht="25" customHeight="1">
      <c r="A5" s="7" t="str">
        <v>Amber cells are inputs. Enter 0 for confirmed no charge. Leave unknown costs blank.</v>
      </c>
      <c r="B5" s="7"/>
      <c r="C5" s="7"/>
      <c r="D5" s="7"/>
    </row>
    <row r="6" ht="10" customHeight="1">
      <c r="A6" s="2"/>
      <c r="B6" s="2"/>
      <c r="C6" s="2"/>
      <c r="D6" s="2"/>
    </row>
    <row r="7" ht="32" customHeight="1">
      <c r="A7" s="12" t="str">
        <v>Comparison field</v>
      </c>
      <c r="B7" s="13" t="str">
        <v>Supplier A</v>
      </c>
      <c r="C7" s="13" t="str">
        <v>Supplier B</v>
      </c>
      <c r="D7" s="14" t="str">
        <v>Supplier C</v>
      </c>
    </row>
    <row r="8" ht="36" customHeight="1">
      <c r="A8" s="15" t="str">
        <v>Supplier / company</v>
      </c>
      <c r="B8" s="17"/>
      <c r="C8" s="17"/>
      <c r="D8" s="17"/>
    </row>
    <row r="9" ht="36" customHeight="1">
      <c r="A9" s="15" t="str">
        <v>Contact</v>
      </c>
      <c r="B9" s="17"/>
      <c r="C9" s="17"/>
      <c r="D9" s="17"/>
    </row>
    <row r="10" ht="36" customHeight="1">
      <c r="A10" s="15" t="str">
        <v>Quotation date</v>
      </c>
      <c r="B10" s="26"/>
      <c r="C10" s="26"/>
      <c r="D10" s="26"/>
    </row>
    <row r="11" ht="36" customHeight="1">
      <c r="A11" s="15" t="str">
        <v>Quotation valid until</v>
      </c>
      <c r="B11" s="26"/>
      <c r="C11" s="26"/>
      <c r="D11" s="26"/>
    </row>
    <row r="12" ht="36" customHeight="1">
      <c r="A12" s="15" t="str">
        <v>Scope review</v>
      </c>
      <c r="B12" s="17"/>
      <c r="C12" s="17"/>
      <c r="D12" s="17"/>
    </row>
    <row r="13" ht="29" customHeight="1">
      <c r="A13" s="20" t="str">
        <v>PRODUCT AND DELIVERY SCOPE</v>
      </c>
      <c r="B13" s="21"/>
      <c r="C13" s="21"/>
      <c r="D13" s="21"/>
    </row>
    <row r="14" ht="36" customHeight="1">
      <c r="A14" s="15" t="str">
        <v>Product / model</v>
      </c>
      <c r="B14" s="17"/>
      <c r="C14" s="17"/>
      <c r="D14" s="17"/>
    </row>
    <row r="15" ht="49" customHeight="1">
      <c r="A15" s="15" t="str">
        <v>Specification version / link</v>
      </c>
      <c r="B15" s="17"/>
      <c r="C15" s="17"/>
      <c r="D15" s="17"/>
    </row>
    <row r="16" ht="36" customHeight="1">
      <c r="A16" s="15" t="str">
        <v>Order quantity</v>
      </c>
      <c r="B16" s="27"/>
      <c r="C16" s="27"/>
      <c r="D16" s="27"/>
    </row>
    <row r="17" ht="36" customHeight="1">
      <c r="A17" s="15" t="str">
        <v>Unit of measure</v>
      </c>
      <c r="B17" s="17"/>
      <c r="C17" s="17"/>
      <c r="D17" s="17"/>
    </row>
    <row r="18" ht="36" customHeight="1">
      <c r="A18" s="15" t="str">
        <v>Currency code</v>
      </c>
      <c r="B18" s="17"/>
      <c r="C18" s="17"/>
      <c r="D18" s="17"/>
    </row>
    <row r="19" ht="49" customHeight="1">
      <c r="A19" s="15" t="str">
        <v>Packaging included / details</v>
      </c>
      <c r="B19" s="17"/>
      <c r="C19" s="17"/>
      <c r="D19" s="17"/>
    </row>
    <row r="20" ht="49" customHeight="1">
      <c r="A20" s="15" t="str">
        <v>Delivery term / rule version</v>
      </c>
      <c r="B20" s="17"/>
      <c r="C20" s="17"/>
      <c r="D20" s="17"/>
    </row>
    <row r="21" ht="36" customHeight="1">
      <c r="A21" s="15" t="str">
        <v>Named place / port</v>
      </c>
      <c r="B21" s="17"/>
      <c r="C21" s="17"/>
      <c r="D21" s="17"/>
    </row>
    <row r="22" ht="29" customHeight="1">
      <c r="A22" s="20" t="str">
        <v>QUOTED COSTS</v>
      </c>
      <c r="B22" s="21"/>
      <c r="C22" s="21"/>
      <c r="D22" s="21"/>
    </row>
    <row r="23" ht="36" customHeight="1">
      <c r="A23" s="15" t="str">
        <v>Unit price (per stated unit)</v>
      </c>
      <c r="B23" s="28"/>
      <c r="C23" s="28"/>
      <c r="D23" s="28"/>
    </row>
    <row r="24" ht="36" customHeight="1">
      <c r="A24" s="15" t="str">
        <v>Product subtotal</v>
      </c>
      <c r="B24" s="30" t="str">
        <f>IF(AND(ISNUMBER(B16),ISNUMBER(B23),B16&gt;0,B23&gt;=0),B16*B23,"")</f>
      </c>
      <c r="C24" s="30" t="str">
        <f>IF(AND(ISNUMBER(C16),ISNUMBER(C23),C16&gt;0,C23&gt;=0),C16*C23,"")</f>
      </c>
      <c r="D24" s="30" t="str">
        <f>IF(AND(ISNUMBER(D16),ISNUMBER(D23),D16&gt;0,D23&gt;=0),D16*D23,"")</f>
      </c>
    </row>
    <row r="25" ht="36" customHeight="1">
      <c r="A25" s="15" t="str">
        <v>One-off costs (same currency)</v>
      </c>
      <c r="B25" s="29"/>
      <c r="C25" s="29"/>
      <c r="D25" s="29"/>
    </row>
    <row r="26" ht="36" customHeight="1">
      <c r="A26" s="15" t="str">
        <v>Other quoted costs (same currency)</v>
      </c>
      <c r="B26" s="29"/>
      <c r="C26" s="29"/>
      <c r="D26" s="29"/>
    </row>
    <row r="27" ht="36" customHeight="1">
      <c r="A27" s="34" t="str">
        <v>Quoted-scope subtotal</v>
      </c>
      <c r="B27" s="35" t="str">
        <f>IF(AND(B18&lt;&gt;"",ISNUMBER(B24),COUNT(B25:B26)=2,B25&gt;=0,B26&gt;=0),SUM(B24:B26),"")</f>
      </c>
      <c r="C27" s="35" t="str">
        <f>IF(AND(C18&lt;&gt;"",ISNUMBER(C24),COUNT(C25:C26)=2,C25&gt;=0,C26&gt;=0),SUM(C24:C26),"")</f>
      </c>
      <c r="D27" s="35" t="str">
        <f>IF(AND(D18&lt;&gt;"",ISNUMBER(D24),COUNT(D25:D26)=2,D25&gt;=0,D26&gt;=0),SUM(D24:D26),"")</f>
      </c>
    </row>
    <row r="28" ht="54" customHeight="1">
      <c r="A28" s="15" t="str">
        <v>Subtotal note</v>
      </c>
      <c r="B28" s="31" t="str">
        <f>IF(COUNT(B16,B23,B25:B26)=0,"",IF(B18="","Enter currency",IF(NOT(ISNUMBER(B24)),"Enter quantity and unit price",IF(COUNT(B25:B26)&lt;2,"Confirm extra costs; 0 if no charge",IF(OR(B25&lt;0,B26&lt;0),"Use zero or positive extra costs","Quoted scope only; see exclusions")))))</f>
      </c>
      <c r="C28" s="31" t="str">
        <f>IF(COUNT(C16,C23,C25:C26)=0,"",IF(C18="","Enter currency",IF(NOT(ISNUMBER(C24)),"Enter quantity and unit price",IF(COUNT(C25:C26)&lt;2,"Confirm extra costs; 0 if no charge",IF(OR(C25&lt;0,C26&lt;0),"Use zero or positive extra costs","Quoted scope only; see exclusions")))))</f>
      </c>
      <c r="D28" s="31" t="str">
        <f>IF(COUNT(D16,D23,D25:D26)=0,"",IF(D18="","Enter currency",IF(NOT(ISNUMBER(D24)),"Enter quantity and unit price",IF(COUNT(D25:D26)&lt;2,"Confirm extra costs; 0 if no charge",IF(OR(D25&lt;0,D26&lt;0),"Use zero or positive extra costs","Quoted scope only; see exclusions")))))</f>
      </c>
    </row>
    <row r="29" ht="29" customHeight="1">
      <c r="A29" s="20" t="str">
        <v>TERMS AND OPEN QUESTIONS</v>
      </c>
      <c r="B29" s="21"/>
      <c r="C29" s="21"/>
      <c r="D29" s="21"/>
    </row>
    <row r="30" ht="49" customHeight="1">
      <c r="A30" s="15" t="str">
        <v>Costs excluded / not quoted</v>
      </c>
      <c r="B30" s="17"/>
      <c r="C30" s="17"/>
      <c r="D30" s="17"/>
    </row>
    <row r="31" ht="49" customHeight="1">
      <c r="A31" s="15" t="str">
        <v>Payment terms</v>
      </c>
      <c r="B31" s="17"/>
      <c r="C31" s="17"/>
      <c r="D31" s="17"/>
    </row>
    <row r="32" ht="49" customHeight="1">
      <c r="A32" s="15" t="str">
        <v>Sample cost / status</v>
      </c>
      <c r="B32" s="17"/>
      <c r="C32" s="17"/>
      <c r="D32" s="17"/>
    </row>
    <row r="33" ht="49" customHeight="1">
      <c r="A33" s="15" t="str">
        <v>Lead time and starting trigger</v>
      </c>
      <c r="B33" s="17"/>
      <c r="C33" s="17"/>
      <c r="D33" s="17"/>
    </row>
    <row r="34" ht="49" customHeight="1">
      <c r="A34" s="15" t="str">
        <v>Quotation / evidence link</v>
      </c>
      <c r="B34" s="17"/>
      <c r="C34" s="17"/>
      <c r="D34" s="17"/>
    </row>
    <row r="35" ht="49" customHeight="1">
      <c r="A35" s="15" t="str">
        <v>Open questions</v>
      </c>
      <c r="B35" s="17"/>
      <c r="C35" s="17"/>
      <c r="D35" s="17"/>
    </row>
    <row r="36" ht="49" customHeight="1">
      <c r="A36" s="15" t="str">
        <v>Buyer next action</v>
      </c>
      <c r="B36" s="17"/>
      <c r="C36" s="17"/>
      <c r="D36" s="17"/>
    </row>
    <row r="37" ht="36" customHeight="1">
      <c r="A37" s="15" t="str">
        <v>Comparison decision</v>
      </c>
      <c r="B37" s="17"/>
      <c r="C37" s="17"/>
      <c r="D37" s="17"/>
    </row>
    <row r="38" ht="49" customHeight="1">
      <c r="A38" s="15" t="str">
        <v>Owner / review date</v>
      </c>
      <c r="B38" s="17"/>
      <c r="C38" s="17"/>
      <c r="D38" s="17"/>
    </row>
    <row r="39" ht="27" customHeight="1">
      <c r="A39" s="7" t="str">
        <v>Subtotal covers quoted scope only. Freight, duties, taxes and unquoted exclusions are not automatically included.</v>
      </c>
      <c r="B39" s="7"/>
      <c r="C39" s="7"/>
      <c r="D39" s="7"/>
    </row>
    <row r="40" ht="27" customHeight="1">
      <c r="A40" s="7" t="str">
        <v>Before comparing totals, match specification, quantity, unit, currency, packaging and delivery scope.</v>
      </c>
      <c r="B40" s="7"/>
      <c r="C40" s="7"/>
      <c r="D40" s="7"/>
    </row>
  </sheetData>
  <conditionalFormatting sqref="B28:D28">
    <cfRule type="containsText" dxfId="0" priority="1" operator="containsText" text="Enter"/>
    <cfRule type="containsText" dxfId="1" priority="2" operator="containsText" text="Confirm"/>
    <cfRule type="containsText" dxfId="2" priority="3" operator="containsText" text="Use"/>
  </conditionalFormatting>
  <dataValidations count="7">
    <dataValidation type="list" errorStyle="stop" showErrorMessage="1" errorTitle="Choose an option" error="Choose an option from the dropdown or clear the cell." sqref="B12:D12">
      <formula1>"Not reviewed,Gaps remain,Scope checked"</formula1>
    </dataValidation>
    <dataValidation type="list" errorStyle="stop" showErrorMessage="1" errorTitle="Choose an option" error="Choose an option from the dropdown or clear the cell." sqref="B18:D18">
      <formula1>"USD,CNY,EUR,GBP,HKD,AUD,CAD,JPY,SGD"</formula1>
    </dataValidation>
    <dataValidation type="list" errorStyle="stop" showErrorMessage="1" errorTitle="Choose an option" error="Choose an option from the dropdown or clear the cell." sqref="B37:D37">
      <formula1>"Not reviewed,Clarification needed,Shortlist,Do not proceed"</formula1>
    </dataValidation>
    <dataValidation type="decimal" errorStyle="stop" operator="greaterThan" showErrorMessage="1" errorTitle="Enter quantity" error="Enter a number greater than 0, or leave blank." sqref="B16:D16">
      <formula1>0</formula1>
    </dataValidation>
    <dataValidation type="decimal" errorStyle="stop" operator="greaterThanOrEqual" showErrorMessage="1" errorTitle="Enter a quoted cost" error="Enter a number of 0 or more. Leave unknown costs blank." sqref="B23:D23">
      <formula1>0</formula1>
    </dataValidation>
    <dataValidation type="decimal" errorStyle="stop" operator="greaterThanOrEqual" showErrorMessage="1" errorTitle="Enter a quoted cost" error="Enter a number of 0 or more. Leave unknown costs blank." sqref="B25:D26">
      <formula1>0</formula1>
    </dataValidation>
    <dataValidation type="date" errorStyle="stop" operator="between" showErrorMessage="1" errorTitle="Enter a date" error="Enter a date between 2000 and 2100, or leave blank." sqref="B10:D11">
      <formula1>36526</formula1>
      <formula2>73415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C93D20"/>
  </sheetPr>
  <sheetViews>
    <sheetView showGridLines="0" workbookViewId="0" tabSelected="1" topLeftCell="A1">
      <pane xSplit="1" ySplit="7" topLeftCell="B8" activePane="bottomRight" state="frozen"/>
    </sheetView>
  </sheetViews>
  <sheetFormatPr defaultRowHeight="15"/>
  <cols>
    <col min="1" max="1" width="36" hidden="0" customWidth="1"/>
    <col min="2" max="2" width="28" hidden="0" customWidth="1"/>
    <col min="3" max="3" width="28" hidden="0" customWidth="1"/>
    <col min="4" max="4" width="28" hidden="0" customWidth="1"/>
  </cols>
  <sheetData>
    <row r="1" ht="8" customHeight="1">
      <c r="A1" s="2"/>
      <c r="B1" s="2"/>
      <c r="C1" s="2"/>
      <c r="D1" s="2"/>
    </row>
    <row r="2" ht="32" customHeight="1">
      <c r="A2" s="3" t="str">
        <v>The lower unit price is not always the lower quoted cost.</v>
      </c>
      <c r="B2" s="2"/>
      <c r="C2" s="2"/>
      <c r="D2" s="2"/>
    </row>
    <row r="3" ht="27" customHeight="1">
      <c r="A3" s="5" t="str">
        <v>Fictional teaching example. Not a client project, supplier offer or purchasing recommendation.</v>
      </c>
      <c r="B3" s="5"/>
      <c r="C3" s="5"/>
      <c r="D3" s="5"/>
    </row>
    <row r="4" ht="27" customHeight="1">
      <c r="A4" s="7" t="str">
        <v>100 pieces of the same 24 cm matte-white stoneware vase. CNY. EXW Guangzhou. Product and protective packing only.</v>
      </c>
      <c r="B4" s="7"/>
      <c r="C4" s="7"/>
      <c r="D4" s="7"/>
    </row>
    <row r="5" ht="27" customHeight="1">
      <c r="A5" s="42" t="str">
        <f>IF(AND(ISNUMBER(B12),ISNUMBER(C12)),IF(B12&gt;=C12,"B is CNY "&amp;TEXT(B12-C12,"#,##0")&amp;" lower than A for this quoted scope.","A is CNY "&amp;TEXT(C12-B12,"#,##0")&amp;" lower than B for this quoted scope."),"Complete A and B's quoted costs before comparing.")</f>
        <v>B is CNY 100 lower than A for this quoted scope.</v>
      </c>
      <c r="B5" s="42"/>
      <c r="C5" s="42"/>
      <c r="D5" s="42"/>
    </row>
    <row r="6" ht="8" customHeight="1">
      <c r="A6" s="2"/>
      <c r="B6" s="2"/>
      <c r="C6" s="2"/>
      <c r="D6" s="2"/>
    </row>
    <row r="7" ht="33" customHeight="1">
      <c r="A7" s="39" t="str">
        <v>Comparison field</v>
      </c>
      <c r="B7" s="40" t="str">
        <v>Supplier A</v>
      </c>
      <c r="C7" s="40" t="str">
        <v>Supplier B</v>
      </c>
      <c r="D7" s="41" t="str">
        <v>Supplier C</v>
      </c>
    </row>
    <row r="8" ht="31" customHeight="1">
      <c r="A8" s="2" t="str">
        <v>Quantity (pieces)</v>
      </c>
      <c r="B8" s="46" t="n">
        <v>100</v>
      </c>
      <c r="C8" s="46" t="n">
        <v>100</v>
      </c>
      <c r="D8" s="46" t="n">
        <v>100</v>
      </c>
    </row>
    <row r="9" ht="31" customHeight="1">
      <c r="A9" s="2" t="str">
        <v>Unit price (CNY / piece)</v>
      </c>
      <c r="B9" s="47" t="n">
        <v>10</v>
      </c>
      <c r="C9" s="47" t="n">
        <v>11</v>
      </c>
      <c r="D9" s="47" t="n">
        <v>9.5</v>
      </c>
    </row>
    <row r="10" ht="31" customHeight="1">
      <c r="A10" s="2" t="str">
        <v>Product subtotal (CNY)</v>
      </c>
      <c r="B10" s="48" t="n">
        <f>IF(AND(ISNUMBER(B8),ISNUMBER(B9),B8&gt;0,B9&gt;=0),B8*B9,"")</f>
        <v>1000</v>
      </c>
      <c r="C10" s="48" t="n">
        <f>IF(AND(ISNUMBER(C8),ISNUMBER(C9),C8&gt;0,C9&gt;=0),C8*C9,"")</f>
        <v>1100</v>
      </c>
      <c r="D10" s="48" t="n">
        <f>IF(AND(ISNUMBER(D8),ISNUMBER(D9),D8&gt;0,D9&gt;=0),D8*D9,"")</f>
        <v>950</v>
      </c>
    </row>
    <row r="11" ht="31" customHeight="1">
      <c r="A11" s="2" t="str">
        <v>Protective packing (CNY)</v>
      </c>
      <c r="B11" s="47" t="n">
        <v>200</v>
      </c>
      <c r="C11" s="47" t="n">
        <v>0</v>
      </c>
      <c r="D11" s="47"/>
    </row>
    <row r="12" ht="31" customHeight="1">
      <c r="A12" s="50" t="str">
        <v>Product + packing (CNY)</v>
      </c>
      <c r="B12" s="51" t="n">
        <f>IF(AND(COUNT(B10:B11)=2,B11&gt;=0),SUM(B10:B11),"")</f>
        <v>1200</v>
      </c>
      <c r="C12" s="51" t="n">
        <f>IF(AND(COUNT(C10:C11)=2,C11&gt;=0),SUM(C10:C11),"")</f>
        <v>1100</v>
      </c>
      <c r="D12" s="51" t="str">
        <f>IF(AND(COUNT(D10:D11)=2,D11&gt;=0),SUM(D10:D11),"")</f>
      </c>
    </row>
    <row r="13" ht="43" customHeight="1">
      <c r="A13" s="2" t="str">
        <v>Note</v>
      </c>
      <c r="B13" s="53" t="str">
        <f>IF(ISNUMBER(B12),"Quoted scope only.",IF(NOT(ISNUMBER(B11)),"Packing cost unknown, not zero.","Confirm quantity, price and packing."))</f>
        <v>Quoted scope only.</v>
      </c>
      <c r="C13" s="53" t="str">
        <f>IF(ISNUMBER(C12),"Quoted scope only.",IF(NOT(ISNUMBER(C11)),"Packing cost unknown, not zero.","Confirm quantity, price and packing."))</f>
        <v>Quoted scope only.</v>
      </c>
      <c r="D13" s="53" t="str">
        <f>IF(ISNUMBER(D12),"Quoted scope only.",IF(NOT(ISNUMBER(D11)),"Packing cost unknown, not zero.","Confirm quantity, price and packing."))</f>
        <v>Packing cost unknown, not zero.</v>
      </c>
    </row>
    <row r="14" ht="27" customHeight="1">
      <c r="A14" s="2"/>
      <c r="B14" s="2"/>
      <c r="C14" s="2"/>
      <c r="D14" s="2"/>
    </row>
    <row r="15" ht="27" customHeight="1">
      <c r="A15" s="2" t="str">
        <f>IF(ISNUMBER(D12),"C has a quoted-scope subtotal. Review its sample and supplier separately.","C cannot be compared yet because its packing cost is missing.")</f>
        <v>C cannot be compared yet because its packing cost is missing.</v>
      </c>
      <c r="B15" s="2"/>
      <c r="C15" s="2"/>
      <c r="D15" s="2"/>
    </row>
    <row r="16" ht="27" customHeight="1">
      <c r="A16" s="7" t="str">
        <v>Not landed cost. Freight, duties, taxes and other unquoted costs are excluded. Price alone does not approve a supplier.</v>
      </c>
      <c r="B16" s="7"/>
      <c r="C16" s="7"/>
      <c r="D16" s="7"/>
    </row>
    <row r="17" ht="27" customHeight="1">
      <c r="A17" s="7" t="str">
        <v>Next: use Blank template for specifications, delivery terms, evidence and the full comparison.</v>
      </c>
      <c r="B17" s="7"/>
      <c r="C17" s="7"/>
      <c r="D17" s="7"/>
    </row>
    <row r="18" ht="27" customHeight="1">
      <c r="A18" s="2"/>
      <c r="B18" s="2"/>
      <c r="C18" s="2"/>
      <c r="D18" s="2"/>
    </row>
  </sheetData>
  <conditionalFormatting sqref="B13:D13">
    <cfRule type="containsText" dxfId="3" priority="1" operator="containsText" text="unknown"/>
  </conditionalFormatting>
  <dataValidations count="3">
    <dataValidation type="decimal" errorStyle="stop" operator="greaterThan" showErrorMessage="1" errorTitle="Enter quantity" error="Enter a number greater than 0, or leave blank." sqref="B8:D8">
      <formula1>0</formula1>
    </dataValidation>
    <dataValidation type="decimal" errorStyle="stop" operator="greaterThanOrEqual" showErrorMessage="1" errorTitle="Enter a quoted cost" error="Enter a number of 0 or more. Leave unknown costs blank." sqref="B9:D9">
      <formula1>0</formula1>
    </dataValidation>
    <dataValidation type="decimal" errorStyle="stop" operator="greaterThanOrEqual" showErrorMessage="1" errorTitle="Enter a quoted cost" error="Enter a number of 0 or more. Leave unknown costs blank." sqref="B11:D11">
      <formula1>0</formula1>
    </dataValidation>
  </dataValidations>
  <pageMargins left="0.7" right="0.7" top="0.75" bottom="0.75" header="0.3" footer="0.3"/>
</worksheet>
</file>